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548" activeTab="0"/>
  </bookViews>
  <sheets>
    <sheet name="Összesítő" sheetId="1" r:id="rId1"/>
    <sheet name="Irtás, föld- és sziklamunka" sheetId="2" r:id="rId2"/>
    <sheet name="Falazás és egyéb kőművesmunka" sheetId="3" r:id="rId3"/>
    <sheet name="Elektromosenergia-ellátás, vill" sheetId="4" r:id="rId4"/>
    <sheet name="Napelem" sheetId="5" r:id="rId5"/>
  </sheets>
  <definedNames/>
  <calcPr fullCalcOnLoad="1"/>
</workbook>
</file>

<file path=xl/sharedStrings.xml><?xml version="1.0" encoding="utf-8"?>
<sst xmlns="http://schemas.openxmlformats.org/spreadsheetml/2006/main" count="253" uniqueCount="154">
  <si>
    <t>Ssz.</t>
  </si>
  <si>
    <t>Tételszám</t>
  </si>
  <si>
    <t>Tétel szövege</t>
  </si>
  <si>
    <t>Menny.</t>
  </si>
  <si>
    <t>Egység</t>
  </si>
  <si>
    <t>210110016721</t>
  </si>
  <si>
    <t>m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</si>
  <si>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</si>
  <si>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földkiemelés, 2,0 m földfúrással</t>
    </r>
  </si>
  <si>
    <t>330630094824</t>
  </si>
  <si>
    <t>Horonyvésés, meglévő vakolatba, MM jelű fal vezeték részére</t>
  </si>
  <si>
    <t>330630094836</t>
  </si>
  <si>
    <t>330630095056</t>
  </si>
  <si>
    <t>db</t>
  </si>
  <si>
    <t>Fészekfúrás elektromos dobozok részére, P2 pórusbeton falazatban, Ø: 65 mm</t>
  </si>
  <si>
    <t>330630095061</t>
  </si>
  <si>
    <t>Fészekfúrás elektromos dobozok részére, P2 pórusbeton falazatban, Ø: 80 mm</t>
  </si>
  <si>
    <t>330630095090</t>
  </si>
  <si>
    <t>330630095371</t>
  </si>
  <si>
    <t>Mérési jelölés, kirajzolás horonyvéséshez</t>
  </si>
  <si>
    <t>330630095383</t>
  </si>
  <si>
    <t>Mérési jelölés, kirajzolás dobozhely részére</t>
  </si>
  <si>
    <t>330630095395</t>
  </si>
  <si>
    <t>Mérési jelölés, kirajzolás fal-, és födémáttörés részére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</si>
  <si>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</si>
  <si>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r>
      <t>Fészekvésés, téglafalban, 0,015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-ig</t>
    </r>
  </si>
  <si>
    <t>710010696194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</si>
  <si>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</si>
  <si>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13.5 mm, Kód: MU-III 13.5</t>
  </si>
  <si>
    <t>710010696204</t>
  </si>
  <si>
    <t>védőcső 16 mm, Kód: MU-III 16</t>
  </si>
  <si>
    <t>710010697824</t>
  </si>
  <si>
    <t>Elágazó doboz illetve szerelvénydoboz elhelyezése, süllyesztve, fészekvésés nélkül, Névleges méret: Ø68 mm-ig, 2xØ68 mm-ig vagy négyzetes kivitelben, 30-60 mm mélységig, max. négyes sorolásig KAISER szerelvénydoboz téglafalba, öblös változat, R: 1069-02</t>
  </si>
  <si>
    <t>710010697945</t>
  </si>
  <si>
    <t>Elágazó doboz illetve szerelvénydoboz elhelyezése, süllyesztve, fészekvésés nélkül, Névleges méret: 70, 80, 100, 150, 200 mm 87, 107, 159, 240, 238 mm (70 - 300 mm) KAISER kötődoboz téglafalba, 70 mm átmérő, ömlesztett kiszerelés, R: 1172-31</t>
  </si>
  <si>
    <t>710011697671</t>
  </si>
  <si>
    <t>Elágazó doboz illetve szerelvénydoboz elhelyezése, falon kívül, bármely méretben IP 66 védettségig HYDRO-THERM beltéri sima elágazó doboz, nehéz kivitel, Müdn 100 mm, fúrt, Kód: 767-771</t>
  </si>
  <si>
    <t>710020716556</t>
  </si>
  <si>
    <t>710020716561</t>
  </si>
  <si>
    <t>710020716624</t>
  </si>
  <si>
    <t>710020716905</t>
  </si>
  <si>
    <t>Szigetelt vezeték elhelyezése közvetlen falhoronyba vagy falra fektetve,  vakolat alá, 1-3 erű tömör rézvezetővel, dobozokkal és leágazó kötésekkel, szigetelési ellenállás méréssel, a szerelvényekhez csatlakozó vezetékvégek bekötése nélkül,</t>
  </si>
  <si>
    <t>710030730845</t>
  </si>
  <si>
    <t>Moduláris elosztóblokk elhelyezése, kalapsínre szerelhető kivitelben, 2 pólusú LEGRAND Lexic elosztóblokk 2P 40A 17 furat R: 004881</t>
  </si>
  <si>
    <t>710033636185</t>
  </si>
  <si>
    <t>Fésűs sín felszerelése kismegszakítókra, 13 modul méretig LEGRAND Lexic fésűs sín villás 1P 12x1P (kat.szám:404911)</t>
  </si>
  <si>
    <t>710052644083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</si>
  <si>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</si>
  <si>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710050740074</t>
  </si>
  <si>
    <t>Összeépíthető világítási  és telekommunikációs szerelvények elemei; Kapcsoló/nyomó/csatlakozó betét elhelyezése fedéllel (keret nélkül), egypólusú LEGRAND Valena egypólusú kapcsoló fehér R: 774401</t>
  </si>
  <si>
    <t>710050740091</t>
  </si>
  <si>
    <t>Összeépíthető világítási  és telekommunikációs szerelvények elemei; Kapcsoló/nyomó/csatlakozó betét elhelyezése fedéllel (keret nélkül), egypólusú LEGRAND Valena egypólusú nyomó fehér R: 774411</t>
  </si>
  <si>
    <t>710050740573</t>
  </si>
  <si>
    <t>Összeépíthető világítási  és telekommunikációs szerelvények elemei; Kapcsoló/nyomó/csatlakozó betét elhelyezése fedéllel (keret nélkül), kétpólusú LEGRAND Valena kétpólusú kapcsoló fehér R: 774402</t>
  </si>
  <si>
    <t>710050740813</t>
  </si>
  <si>
    <t>Összeépíthető világítási  és telekommunikációs szerelvények elemei; Kapcsoló/nyomó/csatlakozó betét elhelyezése fedéllel (keret nélkül), kétáramkörös (csillár) LEGRAND Valena csillárkapcsoló fehér R: 774405</t>
  </si>
  <si>
    <t>710050741493</t>
  </si>
  <si>
    <t>Összeépíthető világítási  és telekommunikációs szerelvények elemei; Kapcsoló/nyomó/csatlakozó betét elhelyezése fedéllel (keret nélkül), konnektor LEGRAND Valena 2P+F csatlakozóaljzat fehér R: 774420</t>
  </si>
  <si>
    <t>710050752765</t>
  </si>
  <si>
    <t>Összeépíthető világítási  és telekommunikációs szerelvények elemei; Keret elhelyezése, (105) egyes keret, vízszintes LEGRAND Valena egyes keret vízszintes fehér R: 774451</t>
  </si>
  <si>
    <t>710050752833</t>
  </si>
  <si>
    <t>Összeépíthető világítási  és telekommunikációs szerelvények elemei; Keret elhelyezése, (105) egyes keret, vízszintes LEGRAND Valena IP44 egyes keret fehér R: 774450</t>
  </si>
  <si>
    <t>710063639493</t>
  </si>
  <si>
    <t>Távműködtetésű kapcsolók, időprogram kapcsolók, hőmérséklet kapcsolók kiegészítő szerelvényeinek elhelyezése Schneider Electric Acti9 ITL 16A 1P 230VAC/110VDC  impulzus relé, R: A9C30811</t>
  </si>
  <si>
    <t>710080780065</t>
  </si>
  <si>
    <t>Kismegszakítók és kiegészítők elhelyezése kalapsínes szerelőlapra,"B", "C" és "D" jelleggörbével, 10 kA, 16 kA, 25kA zárlati szilárdsággal, 1 pólusú Schneider Electric Acti9 iC60H 1P 6A B kismegszakító, R: A9F06106</t>
  </si>
  <si>
    <t>710080780070</t>
  </si>
  <si>
    <t>Kismegszakítók és kiegészítők elhelyezése kalapsínes szerelőlapra,"B", "C" és "D" jelleggörbével, 10 kA, 16 kA, 25kA zárlati szilárdsággal, 1 pólusú Schneider Electric Acti9 iC60H 1P 10A B kismegszakító, R: A9F06110</t>
  </si>
  <si>
    <t>710080780082</t>
  </si>
  <si>
    <t>Kismegszakítók és kiegészítők elhelyezése kalapsínes szerelőlapra,"B", "C" és "D" jelleggörbével, 10 kA, 16 kA, 25kA zárlati szilárdsággal, 1 pólusú Schneider Electric Acti9 iC60H 1P 16A B kismegszakító, R: A9F06116</t>
  </si>
  <si>
    <t>710080780201</t>
  </si>
  <si>
    <t>Kismegszakítók és kiegészítők elhelyezése kalapsínes szerelőlapra,"B", "C" és "D" jelleggörbével, 10 kA, 16 kA, 25kA zárlati szilárdsággal, 1 pólusú Schneider Electric Acti9 iC60H 1P 10A C kismegszakító, R: A9F07110</t>
  </si>
  <si>
    <t>710080780230</t>
  </si>
  <si>
    <t>Kismegszakítók és kiegészítők elhelyezése kalapsínes szerelőlapra,"B", "C" és "D" jelleggörbével, 10 kA, 16 kA, 25kA zárlati szilárdsággal, 1 pólusú Schneider Electric Acti9 iC60H 1P 25A C kismegszakító, R: A9F07125</t>
  </si>
  <si>
    <t>710080782426</t>
  </si>
  <si>
    <t>Áram-védőkapcsolók elhelyezése, váltakozó- és pulzáló egyenáramú kioldásra, gyorskioldással (6...40 ms), 6 kA zárlati szilárdsággal, 2 pólusú Schneider Electric Acti9 iID 2P 25A 30mA A-típus áramvédő, R: A9Z21225</t>
  </si>
  <si>
    <t>710080782443</t>
  </si>
  <si>
    <t>Áram-védőkapcsolók elhelyezése, váltakozó- és pulzáló egyenáramú kioldásra, gyorskioldással (6...40 ms), 6 kA zárlati szilárdsággal, 2 pólusú Schneider Electric Acti9 iID 2P 40A 30mA A-típus áramvédő, R: A9Z21240</t>
  </si>
  <si>
    <t>710092737983</t>
  </si>
  <si>
    <t>Áramköri kiselosztók falon kívüli elhelyezéssel, kalapsínes szerelőlappal, N- és PE sínnel, max. 63A-ig, IP 30/IP 40 védettséggel, (kismegszakítók, védőkapcsolók, távkapcsolók stb. számára) üresen, kiselosztók 36-39 egység Schneider Electric Mini Pragma</t>
  </si>
  <si>
    <t>3 sor 12 modul falon kívüli átlátszó ajtóval PEN sínnel fehér, komplett, R: MIP12312T</t>
  </si>
  <si>
    <t>710092738041</t>
  </si>
  <si>
    <t>Áramköri kiselosztók falba süllyesztett kivitelben, kalapsínes szerelőlappal,N- és PE sínnel, max. 63A-ig, IP 30, IP 40 védettséggel(kismegszakítók, védőkapcsolók, távkapcsolók stb. számára), üresen, kiselosztók 12-18 egység között Schneider Electric</t>
  </si>
  <si>
    <t>Mini Pragma 2 sor 12 modul süllyesztett átlátszó ajtóval PEN sínnel fehér, komplett, R: MIP22212T</t>
  </si>
  <si>
    <t>710090789520</t>
  </si>
  <si>
    <t>Fogyasztásmérő szekrény elhelyezése, (fogyasztásmérő beépítése nélkül) IP 54 védettséggel, műanyagból, 300 x 600 mm-ig HENSEL Mi 72202-0 fogyasztásmérő szekrény, körvonalméret: 300 x 300 mm, 1 db egyfázisú mérő számára, nyith.ajtóval, EAN: 5999010930061</t>
  </si>
  <si>
    <t>710120816532</t>
  </si>
  <si>
    <t>Motorbekötés ellenőrzése háromszori próbával</t>
  </si>
  <si>
    <t>710130816565</t>
  </si>
  <si>
    <t>710130817105</t>
  </si>
  <si>
    <t>710130817875</t>
  </si>
  <si>
    <t>710130818376</t>
  </si>
  <si>
    <t>Villám- és érintésvédelmi hálózat tartozékainak szerelése, felfogórúd szívócsúccsal OBO 1,5 m-es acélrúd, 16 mm, köracél csatlakozóval, 101/F-1500, R.sz.: 5424151 és 5304105</t>
  </si>
  <si>
    <t>710130818686</t>
  </si>
  <si>
    <t>Villám- és érintésvédelmi hálózat tartozékainak szerelése, bádogszegély, esőcsatorna bekötése OBO bádogszegély bekötő bilincs, 10 mm vastagságig, 8/10 mm köracélhoz, R.sz.: 5317207</t>
  </si>
  <si>
    <t>710130818834</t>
  </si>
  <si>
    <t>Villám- és érintésvédelmi hálózat tartozékainak szerelése, földelő rúd vagy cső, 4 m hosszúságig OBO keresztföldelő, 3 m hosszú, 50x50 mm, köracél csatlakozóval, R.sz.: 5003040 és 5304105</t>
  </si>
  <si>
    <t>710130818943</t>
  </si>
  <si>
    <t>Villám- és érintésvédelmi hálózat tartozékainak szerelése, védőburkolat elhelyezése 35x35x4 mm L szelvényből 1,5 m hosszú</t>
  </si>
  <si>
    <t>710130818972</t>
  </si>
  <si>
    <t>Villám- és érintésvédelmi hálózat tartozékainak szerelése, mérési hely kialakítása (vizsgáló összekötő) OBO vizsgáló összekötő, 2 csavaros, 8/10-es köracélhoz, R.sz.: 5315506</t>
  </si>
  <si>
    <t>710130819473</t>
  </si>
  <si>
    <t>Érintésvédelmi hálózat tartozékainak szerelése, nagykiterjedésű fémtárgy földelő kötése</t>
  </si>
  <si>
    <t>710130819490</t>
  </si>
  <si>
    <t>mp*</t>
  </si>
  <si>
    <t>Villám és érintésvédelmi mérés és jegyzőkönyv készítése</t>
  </si>
  <si>
    <t>710130819616</t>
  </si>
  <si>
    <t>Villámvédelmi hálózat tartószerkezeteinek szerelése, levezető téglaszerkezetbe rögzített bilinccsel OBO vezetéktartó, 8/10 mm körvezetőhöz, 150 mm hosszú, becsavarható, R.sz.: 5227151</t>
  </si>
  <si>
    <t>710130819754</t>
  </si>
  <si>
    <t>Villámvédelmi hálózat tartószerkezeteinek szerelése, cserép alá akasztható bilinccsel OBO vezetéktartó cserépfedésű tetőhöz, 8/10 mm körvezetőhöz, 280 mm hosszú, R.sz.: 5215587</t>
  </si>
  <si>
    <t>710130819810</t>
  </si>
  <si>
    <t>Villámvédelmi hálózat tartószerkezeteinek szerelése, kúpcserépre rögzíthető bilinccsel OBO vezetéktartó kúpcseréphez, 8/10 mm körvezetőhöz, R.sz.: 5202515</t>
  </si>
  <si>
    <t>710130819846</t>
  </si>
  <si>
    <t xml:space="preserve">Villám- és érintésvédelmi hálózatok, nagyenergiájú túlfeszültség-levezető elhelyezése feszültségmentes kapcsolótérben, kalapsínre szerelve, hálózatok védelmére, 1 fázisú, 3 vezetős (B fokozat) OBO varisztoros túlfeszültség-levezető, 5 év garanciával, 1xV </t>
  </si>
  <si>
    <t>25-B+C/, R.sz.: 5094457</t>
  </si>
  <si>
    <t>Felületre szerelt lámpatest elhelyezése  előre elkészített tartószerkezetre, tükrös, nyitott, LED-es kivitelben LUXIONA MATRIX LED 5200lumen</t>
  </si>
  <si>
    <t>Felületre szerelt lámpatest elhelyezése előre elkészített tartószerkezetre, zárt, LED-es kivitelben LUXIONA LOTOS ELEGANCE ROUND 1200lumen EVG</t>
  </si>
  <si>
    <t>Felületre szerelt lámpatest elhelyezése előre elkészített tartószerkezetre, zárt, LED-es kivitelben LUXIONA LOTOS ELEGANCE ROUND 1800lumen EVG</t>
  </si>
  <si>
    <t>(Akkumulátoros vészvilágítás)  Tartalék világítási lámpatestek elhelyezése, saját akkumulátoros, készenléti üzemű, falon kívüli kivitelben, LED-es NORMALUX ELECRAPLANA 1,5W LED oldalfali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</si>
  <si>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</si>
  <si>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</si>
  <si>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</si>
  <si>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</si>
  <si>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</si>
  <si>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keresztmetszet: 1,5-2,5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MMFalCu 450/750V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</si>
  <si>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OBO horganyzott köracél, 8 mm, RD8, R.sz.: 5021081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</si>
  <si>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OBO horganyzott köracél, 8 mm, RD8, R.sz.: 5021081</t>
    </r>
  </si>
  <si>
    <r>
      <t>Földelő- és/vagy védővezető szerelése, előre elkészített tartószerkezetre, sodronyból vagy köracélból, 300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(átmérő: 20 mm-ig) OBO horganyzott köracél, 10 mm, RD 10, R.sz.: 5021103</t>
    </r>
  </si>
  <si>
    <t>71-010-1.6-0146101-K</t>
  </si>
  <si>
    <t>71-010-2.7-0141201-K</t>
  </si>
  <si>
    <t>71-010-2.7-0141202-K</t>
  </si>
  <si>
    <t>71-010-12.11.1.1.6-0548521-K</t>
  </si>
  <si>
    <t>Munkanem</t>
  </si>
  <si>
    <t>Munkadíj</t>
  </si>
  <si>
    <t>Anyagköltség</t>
  </si>
  <si>
    <t>Összesen</t>
  </si>
  <si>
    <t>Mind összesen</t>
  </si>
  <si>
    <t>ÁFA 27 %</t>
  </si>
  <si>
    <t>Bruttó költség</t>
  </si>
  <si>
    <t>Irtás, föld- és sziklamunka</t>
  </si>
  <si>
    <t>Falazás és egyéb kőművesmunka</t>
  </si>
  <si>
    <t>Elektromosenergia-ellátás, vill</t>
  </si>
  <si>
    <t>Munkadíj egységár</t>
  </si>
  <si>
    <t>Anyagköltség egységár</t>
  </si>
  <si>
    <t>Munkadíj összesen</t>
  </si>
  <si>
    <t>Anyagköltség összesen</t>
  </si>
  <si>
    <t>Nettó díj összesen</t>
  </si>
  <si>
    <t>Árajánlatos</t>
  </si>
  <si>
    <t>Napelem - Energetica E-2000 250 W</t>
  </si>
  <si>
    <t>Inverter ABB PVI-3.0-TL-OUTD Össz. telj. 3000 W</t>
  </si>
  <si>
    <t>Biztonságtechnika (Áramkörvédelem OTSZ szerint)</t>
  </si>
  <si>
    <t>Profinal Alumínium System + Solar kompatibilis vezetőtechnika</t>
  </si>
  <si>
    <t>Teljes telepítési, szerelési díj</t>
  </si>
  <si>
    <t>Napelem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</si>
</sst>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0"/>
      <color rgb="FFFF0000"/>
      <name val="Times New Roman CE"/>
      <family val="0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0.7109375" style="0" customWidth="1"/>
    <col min="2" max="3" width="13.7109375" style="0" customWidth="1"/>
  </cols>
  <sheetData>
    <row r="1" spans="1:3" ht="14.25">
      <c r="A1" s="10" t="s">
        <v>132</v>
      </c>
      <c r="B1" s="10" t="s">
        <v>133</v>
      </c>
      <c r="C1" s="10" t="s">
        <v>134</v>
      </c>
    </row>
    <row r="2" spans="1:3" ht="14.25">
      <c r="A2" t="s">
        <v>139</v>
      </c>
      <c r="B2" s="11">
        <f>SUM('Irtás, föld- és sziklamunka'!H:H)</f>
        <v>0</v>
      </c>
      <c r="C2" s="11">
        <f>SUM('Irtás, föld- és sziklamunka'!I:I)</f>
        <v>0</v>
      </c>
    </row>
    <row r="3" spans="1:6" ht="14.25">
      <c r="A3" t="s">
        <v>140</v>
      </c>
      <c r="B3" s="11">
        <f>SUM('Falazás és egyéb kőművesmunka'!H:H)</f>
        <v>0</v>
      </c>
      <c r="C3" s="11">
        <f>SUM('Falazás és egyéb kőművesmunka'!I:I)</f>
        <v>0</v>
      </c>
      <c r="E3" s="14"/>
      <c r="F3" s="14"/>
    </row>
    <row r="4" spans="1:3" ht="14.25">
      <c r="A4" t="s">
        <v>141</v>
      </c>
      <c r="B4" s="11">
        <f>SUM('Elektromosenergia-ellátás, vill'!H:H)</f>
        <v>0</v>
      </c>
      <c r="C4" s="11">
        <f>SUM('Elektromosenergia-ellátás, vill'!I:I)</f>
        <v>0</v>
      </c>
    </row>
    <row r="5" spans="1:3" ht="14.25">
      <c r="A5" t="s">
        <v>153</v>
      </c>
      <c r="B5" s="11">
        <f>SUM(Napelem!H:H)</f>
        <v>0</v>
      </c>
      <c r="C5" s="11">
        <f>SUM(Napelem!I:I)</f>
        <v>0</v>
      </c>
    </row>
    <row r="6" spans="1:3" ht="14.25">
      <c r="A6" s="12" t="s">
        <v>135</v>
      </c>
      <c r="B6" s="13">
        <f>SUM(B2:B4)</f>
        <v>0</v>
      </c>
      <c r="C6" s="13">
        <f>SUM(C2:C4)</f>
        <v>0</v>
      </c>
    </row>
    <row r="7" spans="2:3" ht="0.75" customHeight="1">
      <c r="B7" s="11"/>
      <c r="C7" s="11"/>
    </row>
    <row r="8" spans="1:3" ht="14.25">
      <c r="A8" s="12" t="s">
        <v>136</v>
      </c>
      <c r="B8" s="35">
        <f>ROUND(B6+C6,0)</f>
        <v>0</v>
      </c>
      <c r="C8" s="35"/>
    </row>
    <row r="9" spans="1:3" ht="14.25">
      <c r="A9" s="12" t="s">
        <v>137</v>
      </c>
      <c r="B9" s="35">
        <f>ROUND(B8*0.27,0)</f>
        <v>0</v>
      </c>
      <c r="C9" s="35"/>
    </row>
    <row r="10" spans="1:3" ht="14.25">
      <c r="A10" s="12" t="s">
        <v>138</v>
      </c>
      <c r="B10" s="35">
        <f>B8+B9</f>
        <v>0</v>
      </c>
      <c r="C10" s="35"/>
    </row>
  </sheetData>
  <sheetProtection/>
  <mergeCells count="3">
    <mergeCell ref="B8:C8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54.75">
      <c r="A2" s="8">
        <v>1</v>
      </c>
      <c r="B2" s="2" t="s">
        <v>5</v>
      </c>
      <c r="C2" s="2" t="s">
        <v>8</v>
      </c>
      <c r="D2" s="6">
        <v>3</v>
      </c>
      <c r="E2" s="1" t="s">
        <v>6</v>
      </c>
      <c r="F2" s="15"/>
      <c r="G2"/>
      <c r="H2">
        <f>D2*F2</f>
        <v>0</v>
      </c>
      <c r="I2">
        <f>D2*G2</f>
        <v>0</v>
      </c>
      <c r="J2">
        <f>H2+I2</f>
        <v>0</v>
      </c>
    </row>
    <row r="3" spans="6:10" ht="14.25">
      <c r="F3" s="15"/>
      <c r="G3"/>
      <c r="H3"/>
      <c r="I3"/>
      <c r="J3"/>
    </row>
    <row r="4" spans="1:5" s="9" customFormat="1" ht="12.75">
      <c r="A4" s="7"/>
      <c r="B4" s="3"/>
      <c r="C4" s="3" t="s">
        <v>7</v>
      </c>
      <c r="D4" s="5"/>
      <c r="E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" sqref="F1:J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26.25">
      <c r="A2" s="8">
        <v>1</v>
      </c>
      <c r="B2" s="2" t="s">
        <v>9</v>
      </c>
      <c r="C2" s="2" t="s">
        <v>10</v>
      </c>
      <c r="D2" s="6">
        <v>127</v>
      </c>
      <c r="E2" s="1" t="s">
        <v>6</v>
      </c>
      <c r="F2" s="15"/>
      <c r="G2"/>
      <c r="H2">
        <f>D2*F2</f>
        <v>0</v>
      </c>
      <c r="I2">
        <f>D2*G2</f>
        <v>0</v>
      </c>
      <c r="J2">
        <f>H2+I2</f>
        <v>0</v>
      </c>
    </row>
    <row r="3" spans="8:10" ht="14.25">
      <c r="H3">
        <f aca="true" t="shared" si="0" ref="H3:H16">D3*F3</f>
        <v>0</v>
      </c>
      <c r="I3">
        <f aca="true" t="shared" si="1" ref="I3:I16">D3*G3</f>
        <v>0</v>
      </c>
      <c r="J3">
        <f aca="true" t="shared" si="2" ref="J3:J16">H3+I3</f>
        <v>0</v>
      </c>
    </row>
    <row r="4" spans="1:10" ht="28.5">
      <c r="A4" s="8">
        <v>2</v>
      </c>
      <c r="B4" s="2" t="s">
        <v>11</v>
      </c>
      <c r="C4" s="2" t="s">
        <v>24</v>
      </c>
      <c r="D4" s="6">
        <v>550</v>
      </c>
      <c r="E4" s="1" t="s">
        <v>6</v>
      </c>
      <c r="H4">
        <f t="shared" si="0"/>
        <v>0</v>
      </c>
      <c r="I4">
        <f t="shared" si="1"/>
        <v>0</v>
      </c>
      <c r="J4">
        <f t="shared" si="2"/>
        <v>0</v>
      </c>
    </row>
    <row r="5" spans="8:10" ht="14.25">
      <c r="H5">
        <f t="shared" si="0"/>
        <v>0</v>
      </c>
      <c r="I5">
        <f t="shared" si="1"/>
        <v>0</v>
      </c>
      <c r="J5">
        <f t="shared" si="2"/>
        <v>0</v>
      </c>
    </row>
    <row r="6" spans="1:10" ht="26.25">
      <c r="A6" s="8">
        <v>3</v>
      </c>
      <c r="B6" s="2" t="s">
        <v>12</v>
      </c>
      <c r="C6" s="2" t="s">
        <v>14</v>
      </c>
      <c r="D6" s="6">
        <v>59</v>
      </c>
      <c r="E6" s="1" t="s">
        <v>13</v>
      </c>
      <c r="H6">
        <f t="shared" si="0"/>
        <v>0</v>
      </c>
      <c r="I6">
        <f t="shared" si="1"/>
        <v>0</v>
      </c>
      <c r="J6">
        <f t="shared" si="2"/>
        <v>0</v>
      </c>
    </row>
    <row r="7" spans="8:10" ht="14.25">
      <c r="H7">
        <f t="shared" si="0"/>
        <v>0</v>
      </c>
      <c r="I7">
        <f t="shared" si="1"/>
        <v>0</v>
      </c>
      <c r="J7">
        <f t="shared" si="2"/>
        <v>0</v>
      </c>
    </row>
    <row r="8" spans="1:10" ht="26.25">
      <c r="A8" s="8">
        <v>4</v>
      </c>
      <c r="B8" s="2" t="s">
        <v>15</v>
      </c>
      <c r="C8" s="2" t="s">
        <v>16</v>
      </c>
      <c r="D8" s="6">
        <v>59</v>
      </c>
      <c r="E8" s="1" t="s">
        <v>13</v>
      </c>
      <c r="H8">
        <f t="shared" si="0"/>
        <v>0</v>
      </c>
      <c r="I8">
        <f t="shared" si="1"/>
        <v>0</v>
      </c>
      <c r="J8">
        <f t="shared" si="2"/>
        <v>0</v>
      </c>
    </row>
    <row r="9" spans="8:10" ht="14.25">
      <c r="H9">
        <f t="shared" si="0"/>
        <v>0</v>
      </c>
      <c r="I9">
        <f t="shared" si="1"/>
        <v>0</v>
      </c>
      <c r="J9">
        <f t="shared" si="2"/>
        <v>0</v>
      </c>
    </row>
    <row r="10" spans="1:10" ht="26.25">
      <c r="A10" s="8">
        <v>5</v>
      </c>
      <c r="B10" s="2" t="s">
        <v>17</v>
      </c>
      <c r="C10" s="2" t="s">
        <v>25</v>
      </c>
      <c r="D10" s="6">
        <v>3</v>
      </c>
      <c r="E10" s="1" t="s">
        <v>13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8:10" ht="14.25">
      <c r="H11">
        <f t="shared" si="0"/>
        <v>0</v>
      </c>
      <c r="I11">
        <f t="shared" si="1"/>
        <v>0</v>
      </c>
      <c r="J11">
        <f t="shared" si="2"/>
        <v>0</v>
      </c>
    </row>
    <row r="12" spans="1:10" ht="26.25">
      <c r="A12" s="8">
        <v>6</v>
      </c>
      <c r="B12" s="2" t="s">
        <v>18</v>
      </c>
      <c r="C12" s="2" t="s">
        <v>19</v>
      </c>
      <c r="D12" s="6">
        <v>677</v>
      </c>
      <c r="E12" s="1" t="s">
        <v>6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8:10" ht="14.25">
      <c r="H13">
        <f t="shared" si="0"/>
        <v>0</v>
      </c>
      <c r="I13">
        <f t="shared" si="1"/>
        <v>0</v>
      </c>
      <c r="J13">
        <f t="shared" si="2"/>
        <v>0</v>
      </c>
    </row>
    <row r="14" spans="1:10" ht="26.25">
      <c r="A14" s="8">
        <v>7</v>
      </c>
      <c r="B14" s="2" t="s">
        <v>20</v>
      </c>
      <c r="C14" s="2" t="s">
        <v>21</v>
      </c>
      <c r="D14" s="6">
        <v>118</v>
      </c>
      <c r="E14" s="1" t="s">
        <v>13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8:10" ht="14.25">
      <c r="H15">
        <f t="shared" si="0"/>
        <v>0</v>
      </c>
      <c r="I15">
        <f t="shared" si="1"/>
        <v>0</v>
      </c>
      <c r="J15">
        <f t="shared" si="2"/>
        <v>0</v>
      </c>
    </row>
    <row r="16" spans="1:10" ht="26.25">
      <c r="A16" s="8">
        <v>8</v>
      </c>
      <c r="B16" s="2" t="s">
        <v>22</v>
      </c>
      <c r="C16" s="2" t="s">
        <v>23</v>
      </c>
      <c r="D16" s="6">
        <v>3</v>
      </c>
      <c r="E16" s="1" t="s">
        <v>13</v>
      </c>
      <c r="H16">
        <f t="shared" si="0"/>
        <v>0</v>
      </c>
      <c r="I16">
        <f t="shared" si="1"/>
        <v>0</v>
      </c>
      <c r="J16">
        <f t="shared" si="2"/>
        <v>0</v>
      </c>
    </row>
    <row r="18" spans="1:5" s="9" customFormat="1" ht="12.75">
      <c r="A18" s="7"/>
      <c r="B18" s="3"/>
      <c r="C18" s="3" t="s">
        <v>7</v>
      </c>
      <c r="D18" s="5"/>
      <c r="E1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92.25">
      <c r="A2" s="8">
        <v>1</v>
      </c>
      <c r="B2" s="2" t="s">
        <v>26</v>
      </c>
      <c r="C2" s="2" t="s">
        <v>27</v>
      </c>
      <c r="D2" s="6">
        <v>120</v>
      </c>
      <c r="E2" s="1" t="s">
        <v>6</v>
      </c>
      <c r="F2" s="15"/>
      <c r="G2"/>
      <c r="H2">
        <f>D2*F2</f>
        <v>0</v>
      </c>
      <c r="I2">
        <f>D2*G2</f>
        <v>0</v>
      </c>
      <c r="J2">
        <f>H2+I2</f>
        <v>0</v>
      </c>
    </row>
    <row r="3" spans="3:10" ht="14.25">
      <c r="C3" s="2" t="s">
        <v>28</v>
      </c>
      <c r="H3">
        <f aca="true" t="shared" si="0" ref="H3:H66">D3*F3</f>
        <v>0</v>
      </c>
      <c r="I3">
        <f aca="true" t="shared" si="1" ref="I3:I66">D3*G3</f>
        <v>0</v>
      </c>
      <c r="J3">
        <f aca="true" t="shared" si="2" ref="J3:J66">H3+I3</f>
        <v>0</v>
      </c>
    </row>
    <row r="4" spans="8:10" ht="14.25">
      <c r="H4">
        <f t="shared" si="0"/>
        <v>0</v>
      </c>
      <c r="I4">
        <f t="shared" si="1"/>
        <v>0</v>
      </c>
      <c r="J4">
        <f t="shared" si="2"/>
        <v>0</v>
      </c>
    </row>
    <row r="5" spans="1:10" ht="92.25">
      <c r="A5" s="8">
        <v>2</v>
      </c>
      <c r="B5" s="2" t="s">
        <v>29</v>
      </c>
      <c r="C5" s="2" t="s">
        <v>27</v>
      </c>
      <c r="D5" s="6">
        <v>461</v>
      </c>
      <c r="E5" s="1" t="s">
        <v>6</v>
      </c>
      <c r="H5">
        <f t="shared" si="0"/>
        <v>0</v>
      </c>
      <c r="I5">
        <f t="shared" si="1"/>
        <v>0</v>
      </c>
      <c r="J5">
        <f t="shared" si="2"/>
        <v>0</v>
      </c>
    </row>
    <row r="6" spans="3:10" ht="14.25">
      <c r="C6" s="2" t="s">
        <v>30</v>
      </c>
      <c r="H6">
        <f t="shared" si="0"/>
        <v>0</v>
      </c>
      <c r="I6">
        <f t="shared" si="1"/>
        <v>0</v>
      </c>
      <c r="J6">
        <f t="shared" si="2"/>
        <v>0</v>
      </c>
    </row>
    <row r="7" spans="8:10" ht="14.25">
      <c r="H7">
        <f t="shared" si="0"/>
        <v>0</v>
      </c>
      <c r="I7">
        <f t="shared" si="1"/>
        <v>0</v>
      </c>
      <c r="J7">
        <f t="shared" si="2"/>
        <v>0</v>
      </c>
    </row>
    <row r="8" spans="1:10" ht="92.25">
      <c r="A8" s="8">
        <v>3</v>
      </c>
      <c r="B8" s="2" t="s">
        <v>31</v>
      </c>
      <c r="C8" s="2" t="s">
        <v>32</v>
      </c>
      <c r="D8" s="6">
        <v>59</v>
      </c>
      <c r="E8" s="1" t="s">
        <v>13</v>
      </c>
      <c r="H8">
        <f t="shared" si="0"/>
        <v>0</v>
      </c>
      <c r="I8">
        <f t="shared" si="1"/>
        <v>0</v>
      </c>
      <c r="J8">
        <f t="shared" si="2"/>
        <v>0</v>
      </c>
    </row>
    <row r="9" spans="8:10" ht="14.25">
      <c r="H9">
        <f t="shared" si="0"/>
        <v>0</v>
      </c>
      <c r="I9">
        <f t="shared" si="1"/>
        <v>0</v>
      </c>
      <c r="J9">
        <f t="shared" si="2"/>
        <v>0</v>
      </c>
    </row>
    <row r="10" spans="1:10" ht="78.75">
      <c r="A10" s="8">
        <v>4</v>
      </c>
      <c r="B10" s="2" t="s">
        <v>33</v>
      </c>
      <c r="C10" s="2" t="s">
        <v>34</v>
      </c>
      <c r="D10" s="6">
        <v>49</v>
      </c>
      <c r="E10" s="1" t="s">
        <v>13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8:10" ht="14.25">
      <c r="H11">
        <f t="shared" si="0"/>
        <v>0</v>
      </c>
      <c r="I11">
        <f t="shared" si="1"/>
        <v>0</v>
      </c>
      <c r="J11">
        <f t="shared" si="2"/>
        <v>0</v>
      </c>
    </row>
    <row r="12" spans="1:10" ht="66">
      <c r="A12" s="8">
        <v>5</v>
      </c>
      <c r="B12" s="2" t="s">
        <v>35</v>
      </c>
      <c r="C12" s="2" t="s">
        <v>36</v>
      </c>
      <c r="D12" s="6">
        <v>8</v>
      </c>
      <c r="E12" s="1" t="s">
        <v>13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8:10" ht="14.25">
      <c r="H13">
        <f t="shared" si="0"/>
        <v>0</v>
      </c>
      <c r="I13">
        <f t="shared" si="1"/>
        <v>0</v>
      </c>
      <c r="J13">
        <f t="shared" si="2"/>
        <v>0</v>
      </c>
    </row>
    <row r="14" spans="1:10" ht="94.5">
      <c r="A14" s="8">
        <v>6</v>
      </c>
      <c r="B14" s="2" t="s">
        <v>37</v>
      </c>
      <c r="C14" s="2" t="s">
        <v>119</v>
      </c>
      <c r="D14" s="6">
        <v>1321</v>
      </c>
      <c r="E14" s="1" t="s">
        <v>6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3:10" ht="28.5">
      <c r="C15" s="2" t="s">
        <v>120</v>
      </c>
      <c r="H15">
        <f t="shared" si="0"/>
        <v>0</v>
      </c>
      <c r="I15">
        <f t="shared" si="1"/>
        <v>0</v>
      </c>
      <c r="J15">
        <f t="shared" si="2"/>
        <v>0</v>
      </c>
    </row>
    <row r="16" spans="8:10" ht="14.25">
      <c r="H16">
        <f t="shared" si="0"/>
        <v>0</v>
      </c>
      <c r="I16">
        <f t="shared" si="1"/>
        <v>0</v>
      </c>
      <c r="J16">
        <f t="shared" si="2"/>
        <v>0</v>
      </c>
    </row>
    <row r="17" spans="1:10" ht="94.5">
      <c r="A17" s="8">
        <v>7</v>
      </c>
      <c r="B17" s="2" t="s">
        <v>38</v>
      </c>
      <c r="C17" s="2" t="s">
        <v>119</v>
      </c>
      <c r="D17" s="6">
        <v>1182</v>
      </c>
      <c r="E17" s="1" t="s">
        <v>6</v>
      </c>
      <c r="H17">
        <f t="shared" si="0"/>
        <v>0</v>
      </c>
      <c r="I17">
        <f t="shared" si="1"/>
        <v>0</v>
      </c>
      <c r="J17">
        <f t="shared" si="2"/>
        <v>0</v>
      </c>
    </row>
    <row r="18" spans="3:10" ht="28.5">
      <c r="C18" s="2" t="s">
        <v>121</v>
      </c>
      <c r="H18">
        <f t="shared" si="0"/>
        <v>0</v>
      </c>
      <c r="I18">
        <f t="shared" si="1"/>
        <v>0</v>
      </c>
      <c r="J18">
        <f t="shared" si="2"/>
        <v>0</v>
      </c>
    </row>
    <row r="19" spans="8:10" ht="14.25">
      <c r="H19">
        <f t="shared" si="0"/>
        <v>0</v>
      </c>
      <c r="I19">
        <f t="shared" si="1"/>
        <v>0</v>
      </c>
      <c r="J19">
        <f t="shared" si="2"/>
        <v>0</v>
      </c>
    </row>
    <row r="20" spans="1:10" ht="94.5">
      <c r="A20" s="8">
        <v>8</v>
      </c>
      <c r="B20" s="2" t="s">
        <v>39</v>
      </c>
      <c r="C20" s="2" t="s">
        <v>122</v>
      </c>
      <c r="D20" s="6">
        <v>294</v>
      </c>
      <c r="E20" s="1" t="s">
        <v>6</v>
      </c>
      <c r="H20">
        <f t="shared" si="0"/>
        <v>0</v>
      </c>
      <c r="I20">
        <f t="shared" si="1"/>
        <v>0</v>
      </c>
      <c r="J20">
        <f t="shared" si="2"/>
        <v>0</v>
      </c>
    </row>
    <row r="21" spans="3:10" ht="28.5">
      <c r="C21" s="2" t="s">
        <v>123</v>
      </c>
      <c r="H21">
        <f t="shared" si="0"/>
        <v>0</v>
      </c>
      <c r="I21">
        <f t="shared" si="1"/>
        <v>0</v>
      </c>
      <c r="J21">
        <f t="shared" si="2"/>
        <v>0</v>
      </c>
    </row>
    <row r="22" spans="8:10" ht="14.25">
      <c r="H22">
        <f t="shared" si="0"/>
        <v>0</v>
      </c>
      <c r="I22">
        <f t="shared" si="1"/>
        <v>0</v>
      </c>
      <c r="J22">
        <f t="shared" si="2"/>
        <v>0</v>
      </c>
    </row>
    <row r="23" spans="1:10" ht="78.75">
      <c r="A23" s="8">
        <v>9</v>
      </c>
      <c r="B23" s="2" t="s">
        <v>40</v>
      </c>
      <c r="C23" s="2" t="s">
        <v>41</v>
      </c>
      <c r="D23" s="6">
        <v>127</v>
      </c>
      <c r="E23" s="1" t="s">
        <v>6</v>
      </c>
      <c r="H23">
        <f t="shared" si="0"/>
        <v>0</v>
      </c>
      <c r="I23">
        <f t="shared" si="1"/>
        <v>0</v>
      </c>
      <c r="J23">
        <f t="shared" si="2"/>
        <v>0</v>
      </c>
    </row>
    <row r="24" spans="3:10" ht="44.25">
      <c r="C24" s="2" t="s">
        <v>124</v>
      </c>
      <c r="H24">
        <f t="shared" si="0"/>
        <v>0</v>
      </c>
      <c r="I24">
        <f t="shared" si="1"/>
        <v>0</v>
      </c>
      <c r="J24">
        <f t="shared" si="2"/>
        <v>0</v>
      </c>
    </row>
    <row r="25" spans="8:10" ht="14.25">
      <c r="H25">
        <f t="shared" si="0"/>
        <v>0</v>
      </c>
      <c r="I25">
        <f t="shared" si="1"/>
        <v>0</v>
      </c>
      <c r="J25">
        <f t="shared" si="2"/>
        <v>0</v>
      </c>
    </row>
    <row r="26" spans="1:10" ht="52.5">
      <c r="A26" s="8">
        <v>10</v>
      </c>
      <c r="B26" s="2" t="s">
        <v>42</v>
      </c>
      <c r="C26" s="2" t="s">
        <v>43</v>
      </c>
      <c r="D26" s="6">
        <v>1</v>
      </c>
      <c r="E26" s="1" t="s">
        <v>13</v>
      </c>
      <c r="H26">
        <f t="shared" si="0"/>
        <v>0</v>
      </c>
      <c r="I26">
        <f t="shared" si="1"/>
        <v>0</v>
      </c>
      <c r="J26">
        <f t="shared" si="2"/>
        <v>0</v>
      </c>
    </row>
    <row r="27" spans="8:10" ht="14.25">
      <c r="H27">
        <f t="shared" si="0"/>
        <v>0</v>
      </c>
      <c r="I27">
        <f t="shared" si="1"/>
        <v>0</v>
      </c>
      <c r="J27">
        <f t="shared" si="2"/>
        <v>0</v>
      </c>
    </row>
    <row r="28" spans="1:10" ht="39">
      <c r="A28" s="8">
        <v>11</v>
      </c>
      <c r="B28" s="2" t="s">
        <v>44</v>
      </c>
      <c r="C28" s="2" t="s">
        <v>45</v>
      </c>
      <c r="D28" s="6">
        <v>4</v>
      </c>
      <c r="E28" s="1" t="s">
        <v>13</v>
      </c>
      <c r="H28">
        <f t="shared" si="0"/>
        <v>0</v>
      </c>
      <c r="I28">
        <f t="shared" si="1"/>
        <v>0</v>
      </c>
      <c r="J28">
        <f t="shared" si="2"/>
        <v>0</v>
      </c>
    </row>
    <row r="29" spans="8:10" ht="14.25">
      <c r="H29">
        <f t="shared" si="0"/>
        <v>0</v>
      </c>
      <c r="I29">
        <f t="shared" si="1"/>
        <v>0</v>
      </c>
      <c r="J29">
        <f t="shared" si="2"/>
        <v>0</v>
      </c>
    </row>
    <row r="30" spans="1:10" ht="66">
      <c r="A30" s="8">
        <v>12</v>
      </c>
      <c r="B30" s="2" t="s">
        <v>46</v>
      </c>
      <c r="C30" s="2" t="s">
        <v>47</v>
      </c>
      <c r="D30" s="6">
        <v>3</v>
      </c>
      <c r="E30" s="1" t="s">
        <v>13</v>
      </c>
      <c r="H30">
        <f t="shared" si="0"/>
        <v>0</v>
      </c>
      <c r="I30">
        <f t="shared" si="1"/>
        <v>0</v>
      </c>
      <c r="J30">
        <f t="shared" si="2"/>
        <v>0</v>
      </c>
    </row>
    <row r="31" spans="8:10" ht="14.25">
      <c r="H31">
        <f t="shared" si="0"/>
        <v>0</v>
      </c>
      <c r="I31">
        <f t="shared" si="1"/>
        <v>0</v>
      </c>
      <c r="J31">
        <f t="shared" si="2"/>
        <v>0</v>
      </c>
    </row>
    <row r="32" spans="1:10" ht="78.75">
      <c r="A32" s="8">
        <v>13</v>
      </c>
      <c r="B32" s="2" t="s">
        <v>48</v>
      </c>
      <c r="C32" s="2" t="s">
        <v>49</v>
      </c>
      <c r="D32" s="6">
        <v>6</v>
      </c>
      <c r="E32" s="1" t="s">
        <v>13</v>
      </c>
      <c r="H32">
        <f t="shared" si="0"/>
        <v>0</v>
      </c>
      <c r="I32">
        <f t="shared" si="1"/>
        <v>0</v>
      </c>
      <c r="J32">
        <f t="shared" si="2"/>
        <v>0</v>
      </c>
    </row>
    <row r="33" spans="8:10" ht="14.25">
      <c r="H33">
        <f t="shared" si="0"/>
        <v>0</v>
      </c>
      <c r="I33">
        <f t="shared" si="1"/>
        <v>0</v>
      </c>
      <c r="J33">
        <f t="shared" si="2"/>
        <v>0</v>
      </c>
    </row>
    <row r="34" spans="1:10" ht="78.75">
      <c r="A34" s="8">
        <v>14</v>
      </c>
      <c r="B34" s="2" t="s">
        <v>50</v>
      </c>
      <c r="C34" s="2" t="s">
        <v>51</v>
      </c>
      <c r="D34" s="6">
        <v>3</v>
      </c>
      <c r="E34" s="1" t="s">
        <v>13</v>
      </c>
      <c r="H34">
        <f t="shared" si="0"/>
        <v>0</v>
      </c>
      <c r="I34">
        <f t="shared" si="1"/>
        <v>0</v>
      </c>
      <c r="J34">
        <f t="shared" si="2"/>
        <v>0</v>
      </c>
    </row>
    <row r="35" spans="8:10" ht="14.25">
      <c r="H35">
        <f t="shared" si="0"/>
        <v>0</v>
      </c>
      <c r="I35">
        <f t="shared" si="1"/>
        <v>0</v>
      </c>
      <c r="J35">
        <f t="shared" si="2"/>
        <v>0</v>
      </c>
    </row>
    <row r="36" spans="1:10" ht="78.75">
      <c r="A36" s="8">
        <v>15</v>
      </c>
      <c r="B36" s="2" t="s">
        <v>52</v>
      </c>
      <c r="C36" s="2" t="s">
        <v>53</v>
      </c>
      <c r="D36" s="6">
        <v>2</v>
      </c>
      <c r="E36" s="1" t="s">
        <v>13</v>
      </c>
      <c r="H36">
        <f t="shared" si="0"/>
        <v>0</v>
      </c>
      <c r="I36">
        <f t="shared" si="1"/>
        <v>0</v>
      </c>
      <c r="J36">
        <f t="shared" si="2"/>
        <v>0</v>
      </c>
    </row>
    <row r="37" spans="8:10" ht="14.25">
      <c r="H37">
        <f t="shared" si="0"/>
        <v>0</v>
      </c>
      <c r="I37">
        <f t="shared" si="1"/>
        <v>0</v>
      </c>
      <c r="J37">
        <f t="shared" si="2"/>
        <v>0</v>
      </c>
    </row>
    <row r="38" spans="1:10" ht="78.75">
      <c r="A38" s="8">
        <v>16</v>
      </c>
      <c r="B38" s="2" t="s">
        <v>54</v>
      </c>
      <c r="C38" s="2" t="s">
        <v>55</v>
      </c>
      <c r="D38" s="6">
        <v>3</v>
      </c>
      <c r="E38" s="1" t="s">
        <v>13</v>
      </c>
      <c r="H38">
        <f t="shared" si="0"/>
        <v>0</v>
      </c>
      <c r="I38">
        <f t="shared" si="1"/>
        <v>0</v>
      </c>
      <c r="J38">
        <f t="shared" si="2"/>
        <v>0</v>
      </c>
    </row>
    <row r="39" spans="8:10" ht="14.25">
      <c r="H39">
        <f t="shared" si="0"/>
        <v>0</v>
      </c>
      <c r="I39">
        <f t="shared" si="1"/>
        <v>0</v>
      </c>
      <c r="J39">
        <f t="shared" si="2"/>
        <v>0</v>
      </c>
    </row>
    <row r="40" spans="1:10" ht="78.75">
      <c r="A40" s="8">
        <v>17</v>
      </c>
      <c r="B40" s="2" t="s">
        <v>56</v>
      </c>
      <c r="C40" s="2" t="s">
        <v>57</v>
      </c>
      <c r="D40" s="6">
        <v>42</v>
      </c>
      <c r="E40" s="1" t="s">
        <v>13</v>
      </c>
      <c r="H40">
        <f t="shared" si="0"/>
        <v>0</v>
      </c>
      <c r="I40">
        <f t="shared" si="1"/>
        <v>0</v>
      </c>
      <c r="J40">
        <f t="shared" si="2"/>
        <v>0</v>
      </c>
    </row>
    <row r="41" spans="8:10" ht="14.25">
      <c r="H41">
        <f t="shared" si="0"/>
        <v>0</v>
      </c>
      <c r="I41">
        <f t="shared" si="1"/>
        <v>0</v>
      </c>
      <c r="J41">
        <f t="shared" si="2"/>
        <v>0</v>
      </c>
    </row>
    <row r="42" spans="1:10" ht="66">
      <c r="A42" s="8">
        <v>18</v>
      </c>
      <c r="B42" s="2" t="s">
        <v>58</v>
      </c>
      <c r="C42" s="2" t="s">
        <v>59</v>
      </c>
      <c r="D42" s="6">
        <v>58</v>
      </c>
      <c r="E42" s="1" t="s">
        <v>13</v>
      </c>
      <c r="H42">
        <f t="shared" si="0"/>
        <v>0</v>
      </c>
      <c r="I42">
        <f t="shared" si="1"/>
        <v>0</v>
      </c>
      <c r="J42">
        <f t="shared" si="2"/>
        <v>0</v>
      </c>
    </row>
    <row r="43" spans="8:10" ht="14.25">
      <c r="H43">
        <f t="shared" si="0"/>
        <v>0</v>
      </c>
      <c r="I43">
        <f t="shared" si="1"/>
        <v>0</v>
      </c>
      <c r="J43">
        <f t="shared" si="2"/>
        <v>0</v>
      </c>
    </row>
    <row r="44" spans="1:10" ht="66">
      <c r="A44" s="8">
        <v>19</v>
      </c>
      <c r="B44" s="2" t="s">
        <v>60</v>
      </c>
      <c r="C44" s="2" t="s">
        <v>61</v>
      </c>
      <c r="D44" s="6">
        <v>1</v>
      </c>
      <c r="E44" s="1" t="s">
        <v>13</v>
      </c>
      <c r="H44">
        <f t="shared" si="0"/>
        <v>0</v>
      </c>
      <c r="I44">
        <f t="shared" si="1"/>
        <v>0</v>
      </c>
      <c r="J44">
        <f t="shared" si="2"/>
        <v>0</v>
      </c>
    </row>
    <row r="45" spans="8:10" ht="14.25">
      <c r="H45">
        <f t="shared" si="0"/>
        <v>0</v>
      </c>
      <c r="I45">
        <f t="shared" si="1"/>
        <v>0</v>
      </c>
      <c r="J45">
        <f t="shared" si="2"/>
        <v>0</v>
      </c>
    </row>
    <row r="46" spans="1:10" ht="66">
      <c r="A46" s="8">
        <v>20</v>
      </c>
      <c r="B46" s="2" t="s">
        <v>62</v>
      </c>
      <c r="C46" s="2" t="s">
        <v>63</v>
      </c>
      <c r="D46" s="6">
        <v>1</v>
      </c>
      <c r="E46" s="1" t="s">
        <v>13</v>
      </c>
      <c r="H46">
        <f t="shared" si="0"/>
        <v>0</v>
      </c>
      <c r="I46">
        <f t="shared" si="1"/>
        <v>0</v>
      </c>
      <c r="J46">
        <f t="shared" si="2"/>
        <v>0</v>
      </c>
    </row>
    <row r="47" spans="8:10" ht="14.25">
      <c r="H47">
        <f t="shared" si="0"/>
        <v>0</v>
      </c>
      <c r="I47">
        <f t="shared" si="1"/>
        <v>0</v>
      </c>
      <c r="J47">
        <f t="shared" si="2"/>
        <v>0</v>
      </c>
    </row>
    <row r="48" spans="1:10" ht="78.75">
      <c r="A48" s="8">
        <v>21</v>
      </c>
      <c r="B48" s="2" t="s">
        <v>64</v>
      </c>
      <c r="C48" s="2" t="s">
        <v>65</v>
      </c>
      <c r="D48" s="6">
        <v>3</v>
      </c>
      <c r="E48" s="1" t="s">
        <v>13</v>
      </c>
      <c r="H48">
        <f t="shared" si="0"/>
        <v>0</v>
      </c>
      <c r="I48">
        <f t="shared" si="1"/>
        <v>0</v>
      </c>
      <c r="J48">
        <f t="shared" si="2"/>
        <v>0</v>
      </c>
    </row>
    <row r="49" spans="8:10" ht="14.25">
      <c r="H49">
        <f t="shared" si="0"/>
        <v>0</v>
      </c>
      <c r="I49">
        <f t="shared" si="1"/>
        <v>0</v>
      </c>
      <c r="J49">
        <f t="shared" si="2"/>
        <v>0</v>
      </c>
    </row>
    <row r="50" spans="1:10" ht="78.75">
      <c r="A50" s="8">
        <v>22</v>
      </c>
      <c r="B50" s="2" t="s">
        <v>66</v>
      </c>
      <c r="C50" s="2" t="s">
        <v>67</v>
      </c>
      <c r="D50" s="6">
        <v>3</v>
      </c>
      <c r="E50" s="1" t="s">
        <v>13</v>
      </c>
      <c r="H50">
        <f t="shared" si="0"/>
        <v>0</v>
      </c>
      <c r="I50">
        <f t="shared" si="1"/>
        <v>0</v>
      </c>
      <c r="J50">
        <f t="shared" si="2"/>
        <v>0</v>
      </c>
    </row>
    <row r="51" spans="8:10" ht="14.25">
      <c r="H51">
        <f t="shared" si="0"/>
        <v>0</v>
      </c>
      <c r="I51">
        <f t="shared" si="1"/>
        <v>0</v>
      </c>
      <c r="J51">
        <f t="shared" si="2"/>
        <v>0</v>
      </c>
    </row>
    <row r="52" spans="1:10" ht="78.75">
      <c r="A52" s="8">
        <v>23</v>
      </c>
      <c r="B52" s="2" t="s">
        <v>68</v>
      </c>
      <c r="C52" s="2" t="s">
        <v>69</v>
      </c>
      <c r="D52" s="6">
        <v>4</v>
      </c>
      <c r="E52" s="1" t="s">
        <v>13</v>
      </c>
      <c r="H52">
        <f t="shared" si="0"/>
        <v>0</v>
      </c>
      <c r="I52">
        <f t="shared" si="1"/>
        <v>0</v>
      </c>
      <c r="J52">
        <f t="shared" si="2"/>
        <v>0</v>
      </c>
    </row>
    <row r="53" spans="8:10" ht="14.25">
      <c r="H53">
        <f t="shared" si="0"/>
        <v>0</v>
      </c>
      <c r="I53">
        <f t="shared" si="1"/>
        <v>0</v>
      </c>
      <c r="J53">
        <f t="shared" si="2"/>
        <v>0</v>
      </c>
    </row>
    <row r="54" spans="1:10" ht="78.75">
      <c r="A54" s="8">
        <v>24</v>
      </c>
      <c r="B54" s="2" t="s">
        <v>70</v>
      </c>
      <c r="C54" s="2" t="s">
        <v>71</v>
      </c>
      <c r="D54" s="6">
        <v>3</v>
      </c>
      <c r="E54" s="1" t="s">
        <v>13</v>
      </c>
      <c r="H54">
        <f t="shared" si="0"/>
        <v>0</v>
      </c>
      <c r="I54">
        <f t="shared" si="1"/>
        <v>0</v>
      </c>
      <c r="J54">
        <f t="shared" si="2"/>
        <v>0</v>
      </c>
    </row>
    <row r="55" spans="8:10" ht="14.25">
      <c r="H55">
        <f t="shared" si="0"/>
        <v>0</v>
      </c>
      <c r="I55">
        <f t="shared" si="1"/>
        <v>0</v>
      </c>
      <c r="J55">
        <f t="shared" si="2"/>
        <v>0</v>
      </c>
    </row>
    <row r="56" spans="1:10" ht="78.75">
      <c r="A56" s="8">
        <v>25</v>
      </c>
      <c r="B56" s="2" t="s">
        <v>72</v>
      </c>
      <c r="C56" s="2" t="s">
        <v>73</v>
      </c>
      <c r="D56" s="6">
        <v>3</v>
      </c>
      <c r="E56" s="1" t="s">
        <v>13</v>
      </c>
      <c r="H56">
        <f t="shared" si="0"/>
        <v>0</v>
      </c>
      <c r="I56">
        <f t="shared" si="1"/>
        <v>0</v>
      </c>
      <c r="J56">
        <f t="shared" si="2"/>
        <v>0</v>
      </c>
    </row>
    <row r="57" spans="8:10" ht="14.25">
      <c r="H57">
        <f t="shared" si="0"/>
        <v>0</v>
      </c>
      <c r="I57">
        <f t="shared" si="1"/>
        <v>0</v>
      </c>
      <c r="J57">
        <f t="shared" si="2"/>
        <v>0</v>
      </c>
    </row>
    <row r="58" spans="1:10" ht="78.75">
      <c r="A58" s="8">
        <v>26</v>
      </c>
      <c r="B58" s="2" t="s">
        <v>74</v>
      </c>
      <c r="C58" s="2" t="s">
        <v>75</v>
      </c>
      <c r="D58" s="6">
        <v>3</v>
      </c>
      <c r="E58" s="1" t="s">
        <v>13</v>
      </c>
      <c r="H58">
        <f t="shared" si="0"/>
        <v>0</v>
      </c>
      <c r="I58">
        <f t="shared" si="1"/>
        <v>0</v>
      </c>
      <c r="J58">
        <f t="shared" si="2"/>
        <v>0</v>
      </c>
    </row>
    <row r="59" spans="8:10" ht="14.25">
      <c r="H59">
        <f t="shared" si="0"/>
        <v>0</v>
      </c>
      <c r="I59">
        <f t="shared" si="1"/>
        <v>0</v>
      </c>
      <c r="J59">
        <f t="shared" si="2"/>
        <v>0</v>
      </c>
    </row>
    <row r="60" spans="1:10" ht="78.75">
      <c r="A60" s="8">
        <v>27</v>
      </c>
      <c r="B60" s="2" t="s">
        <v>76</v>
      </c>
      <c r="C60" s="2" t="s">
        <v>77</v>
      </c>
      <c r="D60" s="6">
        <v>1</v>
      </c>
      <c r="E60" s="1" t="s">
        <v>13</v>
      </c>
      <c r="H60">
        <f t="shared" si="0"/>
        <v>0</v>
      </c>
      <c r="I60">
        <f t="shared" si="1"/>
        <v>0</v>
      </c>
      <c r="J60">
        <f t="shared" si="2"/>
        <v>0</v>
      </c>
    </row>
    <row r="61" spans="8:10" ht="14.25">
      <c r="H61">
        <f t="shared" si="0"/>
        <v>0</v>
      </c>
      <c r="I61">
        <f t="shared" si="1"/>
        <v>0</v>
      </c>
      <c r="J61">
        <f t="shared" si="2"/>
        <v>0</v>
      </c>
    </row>
    <row r="62" spans="1:10" ht="92.25">
      <c r="A62" s="8">
        <v>28</v>
      </c>
      <c r="B62" s="2" t="s">
        <v>78</v>
      </c>
      <c r="C62" s="2" t="s">
        <v>79</v>
      </c>
      <c r="D62" s="6">
        <v>1</v>
      </c>
      <c r="E62" s="1" t="s">
        <v>13</v>
      </c>
      <c r="H62">
        <f t="shared" si="0"/>
        <v>0</v>
      </c>
      <c r="I62">
        <f t="shared" si="1"/>
        <v>0</v>
      </c>
      <c r="J62">
        <f t="shared" si="2"/>
        <v>0</v>
      </c>
    </row>
    <row r="63" spans="3:10" ht="26.25">
      <c r="C63" s="2" t="s">
        <v>80</v>
      </c>
      <c r="H63">
        <f t="shared" si="0"/>
        <v>0</v>
      </c>
      <c r="I63">
        <f t="shared" si="1"/>
        <v>0</v>
      </c>
      <c r="J63">
        <f t="shared" si="2"/>
        <v>0</v>
      </c>
    </row>
    <row r="64" spans="8:10" ht="14.25">
      <c r="H64">
        <f t="shared" si="0"/>
        <v>0</v>
      </c>
      <c r="I64">
        <f t="shared" si="1"/>
        <v>0</v>
      </c>
      <c r="J64">
        <f t="shared" si="2"/>
        <v>0</v>
      </c>
    </row>
    <row r="65" spans="1:10" ht="92.25">
      <c r="A65" s="8">
        <v>29</v>
      </c>
      <c r="B65" s="2" t="s">
        <v>81</v>
      </c>
      <c r="C65" s="2" t="s">
        <v>82</v>
      </c>
      <c r="D65" s="6">
        <v>2</v>
      </c>
      <c r="E65" s="1" t="s">
        <v>13</v>
      </c>
      <c r="H65">
        <f t="shared" si="0"/>
        <v>0</v>
      </c>
      <c r="I65">
        <f t="shared" si="1"/>
        <v>0</v>
      </c>
      <c r="J65">
        <f t="shared" si="2"/>
        <v>0</v>
      </c>
    </row>
    <row r="66" spans="3:10" ht="39">
      <c r="C66" s="2" t="s">
        <v>83</v>
      </c>
      <c r="H66">
        <f t="shared" si="0"/>
        <v>0</v>
      </c>
      <c r="I66">
        <f t="shared" si="1"/>
        <v>0</v>
      </c>
      <c r="J66">
        <f t="shared" si="2"/>
        <v>0</v>
      </c>
    </row>
    <row r="67" spans="8:10" ht="14.25">
      <c r="H67">
        <f aca="true" t="shared" si="3" ref="H67:H107">D67*F67</f>
        <v>0</v>
      </c>
      <c r="I67">
        <f aca="true" t="shared" si="4" ref="I67:I107">D67*G67</f>
        <v>0</v>
      </c>
      <c r="J67">
        <f aca="true" t="shared" si="5" ref="J67:J107">H67+I67</f>
        <v>0</v>
      </c>
    </row>
    <row r="68" spans="1:10" ht="92.25">
      <c r="A68" s="8">
        <v>30</v>
      </c>
      <c r="B68" s="2" t="s">
        <v>84</v>
      </c>
      <c r="C68" s="2" t="s">
        <v>85</v>
      </c>
      <c r="D68" s="6">
        <v>1</v>
      </c>
      <c r="E68" s="1" t="s">
        <v>13</v>
      </c>
      <c r="H68">
        <f t="shared" si="3"/>
        <v>0</v>
      </c>
      <c r="I68">
        <f t="shared" si="4"/>
        <v>0</v>
      </c>
      <c r="J68">
        <f t="shared" si="5"/>
        <v>0</v>
      </c>
    </row>
    <row r="69" spans="8:10" ht="14.25">
      <c r="H69">
        <f t="shared" si="3"/>
        <v>0</v>
      </c>
      <c r="I69">
        <f t="shared" si="4"/>
        <v>0</v>
      </c>
      <c r="J69">
        <f t="shared" si="5"/>
        <v>0</v>
      </c>
    </row>
    <row r="70" spans="1:10" ht="26.25">
      <c r="A70" s="8">
        <v>31</v>
      </c>
      <c r="B70" s="2" t="s">
        <v>86</v>
      </c>
      <c r="C70" s="2" t="s">
        <v>87</v>
      </c>
      <c r="D70" s="6">
        <v>5</v>
      </c>
      <c r="E70" s="1" t="s">
        <v>13</v>
      </c>
      <c r="H70">
        <f t="shared" si="3"/>
        <v>0</v>
      </c>
      <c r="I70">
        <f t="shared" si="4"/>
        <v>0</v>
      </c>
      <c r="J70">
        <f t="shared" si="5"/>
        <v>0</v>
      </c>
    </row>
    <row r="71" spans="8:10" ht="14.25">
      <c r="H71">
        <f t="shared" si="3"/>
        <v>0</v>
      </c>
      <c r="I71">
        <f t="shared" si="4"/>
        <v>0</v>
      </c>
      <c r="J71">
        <f t="shared" si="5"/>
        <v>0</v>
      </c>
    </row>
    <row r="72" spans="1:10" ht="68.25">
      <c r="A72" s="8">
        <v>32</v>
      </c>
      <c r="B72" s="2" t="s">
        <v>88</v>
      </c>
      <c r="C72" s="2" t="s">
        <v>125</v>
      </c>
      <c r="D72" s="6">
        <v>60</v>
      </c>
      <c r="E72" s="1" t="s">
        <v>6</v>
      </c>
      <c r="H72">
        <f t="shared" si="3"/>
        <v>0</v>
      </c>
      <c r="I72">
        <f t="shared" si="4"/>
        <v>0</v>
      </c>
      <c r="J72">
        <f t="shared" si="5"/>
        <v>0</v>
      </c>
    </row>
    <row r="73" spans="8:10" ht="14.25">
      <c r="H73">
        <f t="shared" si="3"/>
        <v>0</v>
      </c>
      <c r="I73">
        <f t="shared" si="4"/>
        <v>0</v>
      </c>
      <c r="J73">
        <f t="shared" si="5"/>
        <v>0</v>
      </c>
    </row>
    <row r="74" spans="1:10" ht="68.25">
      <c r="A74" s="8">
        <v>33</v>
      </c>
      <c r="B74" s="2" t="s">
        <v>89</v>
      </c>
      <c r="C74" s="2" t="s">
        <v>126</v>
      </c>
      <c r="D74" s="6">
        <v>38</v>
      </c>
      <c r="E74" s="1" t="s">
        <v>6</v>
      </c>
      <c r="H74">
        <f t="shared" si="3"/>
        <v>0</v>
      </c>
      <c r="I74">
        <f t="shared" si="4"/>
        <v>0</v>
      </c>
      <c r="J74">
        <f t="shared" si="5"/>
        <v>0</v>
      </c>
    </row>
    <row r="75" spans="8:10" ht="14.25">
      <c r="H75">
        <f t="shared" si="3"/>
        <v>0</v>
      </c>
      <c r="I75">
        <f t="shared" si="4"/>
        <v>0</v>
      </c>
      <c r="J75">
        <f t="shared" si="5"/>
        <v>0</v>
      </c>
    </row>
    <row r="76" spans="1:10" ht="68.25">
      <c r="A76" s="8">
        <v>34</v>
      </c>
      <c r="B76" s="2" t="s">
        <v>90</v>
      </c>
      <c r="C76" s="2" t="s">
        <v>127</v>
      </c>
      <c r="D76" s="6">
        <v>29</v>
      </c>
      <c r="E76" s="1" t="s">
        <v>6</v>
      </c>
      <c r="H76">
        <f t="shared" si="3"/>
        <v>0</v>
      </c>
      <c r="I76">
        <f t="shared" si="4"/>
        <v>0</v>
      </c>
      <c r="J76">
        <f t="shared" si="5"/>
        <v>0</v>
      </c>
    </row>
    <row r="77" spans="8:10" ht="14.25">
      <c r="H77">
        <f t="shared" si="3"/>
        <v>0</v>
      </c>
      <c r="I77">
        <f t="shared" si="4"/>
        <v>0</v>
      </c>
      <c r="J77">
        <f t="shared" si="5"/>
        <v>0</v>
      </c>
    </row>
    <row r="78" spans="1:10" ht="66">
      <c r="A78" s="8">
        <v>35</v>
      </c>
      <c r="B78" s="2" t="s">
        <v>91</v>
      </c>
      <c r="C78" s="2" t="s">
        <v>92</v>
      </c>
      <c r="D78" s="6">
        <v>3</v>
      </c>
      <c r="E78" s="1" t="s">
        <v>13</v>
      </c>
      <c r="H78">
        <f t="shared" si="3"/>
        <v>0</v>
      </c>
      <c r="I78">
        <f t="shared" si="4"/>
        <v>0</v>
      </c>
      <c r="J78">
        <f t="shared" si="5"/>
        <v>0</v>
      </c>
    </row>
    <row r="79" spans="8:10" ht="14.25">
      <c r="H79">
        <f t="shared" si="3"/>
        <v>0</v>
      </c>
      <c r="I79">
        <f t="shared" si="4"/>
        <v>0</v>
      </c>
      <c r="J79">
        <f t="shared" si="5"/>
        <v>0</v>
      </c>
    </row>
    <row r="80" spans="1:10" ht="66">
      <c r="A80" s="8">
        <v>36</v>
      </c>
      <c r="B80" s="2" t="s">
        <v>93</v>
      </c>
      <c r="C80" s="2" t="s">
        <v>94</v>
      </c>
      <c r="D80" s="6">
        <v>2</v>
      </c>
      <c r="E80" s="1" t="s">
        <v>13</v>
      </c>
      <c r="H80">
        <f t="shared" si="3"/>
        <v>0</v>
      </c>
      <c r="I80">
        <f t="shared" si="4"/>
        <v>0</v>
      </c>
      <c r="J80">
        <f t="shared" si="5"/>
        <v>0</v>
      </c>
    </row>
    <row r="81" spans="8:10" ht="14.25">
      <c r="H81">
        <f t="shared" si="3"/>
        <v>0</v>
      </c>
      <c r="I81">
        <f t="shared" si="4"/>
        <v>0</v>
      </c>
      <c r="J81">
        <f t="shared" si="5"/>
        <v>0</v>
      </c>
    </row>
    <row r="82" spans="1:10" ht="66">
      <c r="A82" s="8">
        <v>37</v>
      </c>
      <c r="B82" s="2" t="s">
        <v>95</v>
      </c>
      <c r="C82" s="2" t="s">
        <v>96</v>
      </c>
      <c r="D82" s="6">
        <v>3</v>
      </c>
      <c r="E82" s="1" t="s">
        <v>13</v>
      </c>
      <c r="H82">
        <f t="shared" si="3"/>
        <v>0</v>
      </c>
      <c r="I82">
        <f t="shared" si="4"/>
        <v>0</v>
      </c>
      <c r="J82">
        <f t="shared" si="5"/>
        <v>0</v>
      </c>
    </row>
    <row r="83" spans="8:10" ht="14.25">
      <c r="H83">
        <f t="shared" si="3"/>
        <v>0</v>
      </c>
      <c r="I83">
        <f t="shared" si="4"/>
        <v>0</v>
      </c>
      <c r="J83">
        <f t="shared" si="5"/>
        <v>0</v>
      </c>
    </row>
    <row r="84" spans="1:10" ht="52.5">
      <c r="A84" s="8">
        <v>38</v>
      </c>
      <c r="B84" s="2" t="s">
        <v>97</v>
      </c>
      <c r="C84" s="2" t="s">
        <v>98</v>
      </c>
      <c r="D84" s="6">
        <v>2</v>
      </c>
      <c r="E84" s="1" t="s">
        <v>13</v>
      </c>
      <c r="H84">
        <f t="shared" si="3"/>
        <v>0</v>
      </c>
      <c r="I84">
        <f t="shared" si="4"/>
        <v>0</v>
      </c>
      <c r="J84">
        <f t="shared" si="5"/>
        <v>0</v>
      </c>
    </row>
    <row r="85" spans="8:10" ht="14.25">
      <c r="H85">
        <f t="shared" si="3"/>
        <v>0</v>
      </c>
      <c r="I85">
        <f t="shared" si="4"/>
        <v>0</v>
      </c>
      <c r="J85">
        <f t="shared" si="5"/>
        <v>0</v>
      </c>
    </row>
    <row r="86" spans="1:10" ht="66">
      <c r="A86" s="8">
        <v>39</v>
      </c>
      <c r="B86" s="2" t="s">
        <v>99</v>
      </c>
      <c r="C86" s="2" t="s">
        <v>100</v>
      </c>
      <c r="D86" s="6">
        <v>3</v>
      </c>
      <c r="E86" s="1" t="s">
        <v>13</v>
      </c>
      <c r="H86">
        <f t="shared" si="3"/>
        <v>0</v>
      </c>
      <c r="I86">
        <f t="shared" si="4"/>
        <v>0</v>
      </c>
      <c r="J86">
        <f t="shared" si="5"/>
        <v>0</v>
      </c>
    </row>
    <row r="87" spans="8:10" ht="14.25">
      <c r="H87">
        <f t="shared" si="3"/>
        <v>0</v>
      </c>
      <c r="I87">
        <f t="shared" si="4"/>
        <v>0</v>
      </c>
      <c r="J87">
        <f t="shared" si="5"/>
        <v>0</v>
      </c>
    </row>
    <row r="88" spans="1:10" ht="39">
      <c r="A88" s="8">
        <v>40</v>
      </c>
      <c r="B88" s="2" t="s">
        <v>101</v>
      </c>
      <c r="C88" s="2" t="s">
        <v>102</v>
      </c>
      <c r="D88" s="6">
        <v>3</v>
      </c>
      <c r="E88" s="1" t="s">
        <v>13</v>
      </c>
      <c r="H88">
        <f t="shared" si="3"/>
        <v>0</v>
      </c>
      <c r="I88">
        <f t="shared" si="4"/>
        <v>0</v>
      </c>
      <c r="J88">
        <f t="shared" si="5"/>
        <v>0</v>
      </c>
    </row>
    <row r="89" spans="8:10" ht="14.25">
      <c r="H89">
        <f t="shared" si="3"/>
        <v>0</v>
      </c>
      <c r="I89">
        <f t="shared" si="4"/>
        <v>0</v>
      </c>
      <c r="J89">
        <f t="shared" si="5"/>
        <v>0</v>
      </c>
    </row>
    <row r="90" spans="1:10" ht="26.25">
      <c r="A90" s="8">
        <v>41</v>
      </c>
      <c r="B90" s="2" t="s">
        <v>103</v>
      </c>
      <c r="C90" s="2" t="s">
        <v>105</v>
      </c>
      <c r="D90" s="6">
        <v>93</v>
      </c>
      <c r="E90" s="1" t="s">
        <v>104</v>
      </c>
      <c r="H90">
        <f t="shared" si="3"/>
        <v>0</v>
      </c>
      <c r="I90">
        <f t="shared" si="4"/>
        <v>0</v>
      </c>
      <c r="J90">
        <f t="shared" si="5"/>
        <v>0</v>
      </c>
    </row>
    <row r="91" spans="8:10" ht="14.25">
      <c r="H91">
        <f t="shared" si="3"/>
        <v>0</v>
      </c>
      <c r="I91">
        <f t="shared" si="4"/>
        <v>0</v>
      </c>
      <c r="J91">
        <f t="shared" si="5"/>
        <v>0</v>
      </c>
    </row>
    <row r="92" spans="1:10" ht="66">
      <c r="A92" s="8">
        <v>42</v>
      </c>
      <c r="B92" s="2" t="s">
        <v>106</v>
      </c>
      <c r="C92" s="2" t="s">
        <v>107</v>
      </c>
      <c r="D92" s="6">
        <v>14</v>
      </c>
      <c r="E92" s="1" t="s">
        <v>13</v>
      </c>
      <c r="H92">
        <f t="shared" si="3"/>
        <v>0</v>
      </c>
      <c r="I92">
        <f t="shared" si="4"/>
        <v>0</v>
      </c>
      <c r="J92">
        <f t="shared" si="5"/>
        <v>0</v>
      </c>
    </row>
    <row r="93" spans="8:10" ht="14.25">
      <c r="H93">
        <f t="shared" si="3"/>
        <v>0</v>
      </c>
      <c r="I93">
        <f t="shared" si="4"/>
        <v>0</v>
      </c>
      <c r="J93">
        <f t="shared" si="5"/>
        <v>0</v>
      </c>
    </row>
    <row r="94" spans="1:10" ht="66">
      <c r="A94" s="8">
        <v>43</v>
      </c>
      <c r="B94" s="2" t="s">
        <v>108</v>
      </c>
      <c r="C94" s="2" t="s">
        <v>109</v>
      </c>
      <c r="D94" s="6">
        <v>10</v>
      </c>
      <c r="E94" s="1" t="s">
        <v>13</v>
      </c>
      <c r="H94">
        <f t="shared" si="3"/>
        <v>0</v>
      </c>
      <c r="I94">
        <f t="shared" si="4"/>
        <v>0</v>
      </c>
      <c r="J94">
        <f t="shared" si="5"/>
        <v>0</v>
      </c>
    </row>
    <row r="95" spans="8:10" ht="14.25">
      <c r="H95">
        <f t="shared" si="3"/>
        <v>0</v>
      </c>
      <c r="I95">
        <f t="shared" si="4"/>
        <v>0</v>
      </c>
      <c r="J95">
        <f t="shared" si="5"/>
        <v>0</v>
      </c>
    </row>
    <row r="96" spans="1:10" ht="52.5">
      <c r="A96" s="8">
        <v>44</v>
      </c>
      <c r="B96" s="2" t="s">
        <v>110</v>
      </c>
      <c r="C96" s="2" t="s">
        <v>111</v>
      </c>
      <c r="D96" s="6">
        <v>40</v>
      </c>
      <c r="E96" s="1" t="s">
        <v>13</v>
      </c>
      <c r="H96">
        <f t="shared" si="3"/>
        <v>0</v>
      </c>
      <c r="I96">
        <f t="shared" si="4"/>
        <v>0</v>
      </c>
      <c r="J96">
        <f t="shared" si="5"/>
        <v>0</v>
      </c>
    </row>
    <row r="97" spans="8:10" ht="14.25">
      <c r="H97">
        <f t="shared" si="3"/>
        <v>0</v>
      </c>
      <c r="I97">
        <f t="shared" si="4"/>
        <v>0</v>
      </c>
      <c r="J97">
        <f t="shared" si="5"/>
        <v>0</v>
      </c>
    </row>
    <row r="98" spans="1:10" ht="78.75">
      <c r="A98" s="8">
        <v>45</v>
      </c>
      <c r="B98" s="2" t="s">
        <v>112</v>
      </c>
      <c r="C98" s="2" t="s">
        <v>113</v>
      </c>
      <c r="D98" s="6">
        <v>1</v>
      </c>
      <c r="E98" s="1" t="s">
        <v>13</v>
      </c>
      <c r="H98">
        <f t="shared" si="3"/>
        <v>0</v>
      </c>
      <c r="I98">
        <f t="shared" si="4"/>
        <v>0</v>
      </c>
      <c r="J98">
        <f t="shared" si="5"/>
        <v>0</v>
      </c>
    </row>
    <row r="99" spans="3:10" ht="14.25">
      <c r="C99" s="2" t="s">
        <v>114</v>
      </c>
      <c r="H99">
        <f t="shared" si="3"/>
        <v>0</v>
      </c>
      <c r="I99">
        <f t="shared" si="4"/>
        <v>0</v>
      </c>
      <c r="J99">
        <f t="shared" si="5"/>
        <v>0</v>
      </c>
    </row>
    <row r="100" spans="8:10" ht="14.25">
      <c r="H100">
        <f t="shared" si="3"/>
        <v>0</v>
      </c>
      <c r="I100">
        <f t="shared" si="4"/>
        <v>0</v>
      </c>
      <c r="J100">
        <f t="shared" si="5"/>
        <v>0</v>
      </c>
    </row>
    <row r="101" spans="1:10" ht="52.5">
      <c r="A101" s="8">
        <v>46</v>
      </c>
      <c r="B101" s="1" t="s">
        <v>128</v>
      </c>
      <c r="C101" s="2" t="s">
        <v>115</v>
      </c>
      <c r="D101" s="6">
        <v>20</v>
      </c>
      <c r="E101" s="1" t="s">
        <v>13</v>
      </c>
      <c r="H101">
        <f t="shared" si="3"/>
        <v>0</v>
      </c>
      <c r="I101">
        <f t="shared" si="4"/>
        <v>0</v>
      </c>
      <c r="J101">
        <f t="shared" si="5"/>
        <v>0</v>
      </c>
    </row>
    <row r="102" spans="8:10" ht="14.25">
      <c r="H102">
        <f t="shared" si="3"/>
        <v>0</v>
      </c>
      <c r="I102">
        <f t="shared" si="4"/>
        <v>0</v>
      </c>
      <c r="J102">
        <f t="shared" si="5"/>
        <v>0</v>
      </c>
    </row>
    <row r="103" spans="1:10" ht="52.5">
      <c r="A103" s="8">
        <v>47</v>
      </c>
      <c r="B103" s="1" t="s">
        <v>129</v>
      </c>
      <c r="C103" s="2" t="s">
        <v>116</v>
      </c>
      <c r="D103" s="6">
        <v>8</v>
      </c>
      <c r="E103" s="1" t="s">
        <v>13</v>
      </c>
      <c r="H103">
        <f t="shared" si="3"/>
        <v>0</v>
      </c>
      <c r="I103">
        <f t="shared" si="4"/>
        <v>0</v>
      </c>
      <c r="J103">
        <f t="shared" si="5"/>
        <v>0</v>
      </c>
    </row>
    <row r="104" spans="8:10" ht="14.25">
      <c r="H104">
        <f t="shared" si="3"/>
        <v>0</v>
      </c>
      <c r="I104">
        <f t="shared" si="4"/>
        <v>0</v>
      </c>
      <c r="J104">
        <f t="shared" si="5"/>
        <v>0</v>
      </c>
    </row>
    <row r="105" spans="1:10" ht="52.5">
      <c r="A105" s="8">
        <v>48</v>
      </c>
      <c r="B105" s="1" t="s">
        <v>130</v>
      </c>
      <c r="C105" s="2" t="s">
        <v>117</v>
      </c>
      <c r="D105" s="6">
        <v>9</v>
      </c>
      <c r="E105" s="1" t="s">
        <v>13</v>
      </c>
      <c r="H105">
        <f t="shared" si="3"/>
        <v>0</v>
      </c>
      <c r="I105">
        <f t="shared" si="4"/>
        <v>0</v>
      </c>
      <c r="J105">
        <f t="shared" si="5"/>
        <v>0</v>
      </c>
    </row>
    <row r="106" spans="8:10" ht="14.25">
      <c r="H106">
        <f t="shared" si="3"/>
        <v>0</v>
      </c>
      <c r="I106">
        <f t="shared" si="4"/>
        <v>0</v>
      </c>
      <c r="J106">
        <f t="shared" si="5"/>
        <v>0</v>
      </c>
    </row>
    <row r="107" spans="1:10" ht="66">
      <c r="A107" s="8">
        <v>49</v>
      </c>
      <c r="B107" s="1" t="s">
        <v>131</v>
      </c>
      <c r="C107" s="2" t="s">
        <v>118</v>
      </c>
      <c r="D107" s="6">
        <v>4</v>
      </c>
      <c r="E107" s="1" t="s">
        <v>13</v>
      </c>
      <c r="H107">
        <f t="shared" si="3"/>
        <v>0</v>
      </c>
      <c r="I107">
        <f t="shared" si="4"/>
        <v>0</v>
      </c>
      <c r="J107">
        <f t="shared" si="5"/>
        <v>0</v>
      </c>
    </row>
    <row r="109" spans="1:5" s="9" customFormat="1" ht="12.75">
      <c r="A109" s="7"/>
      <c r="B109" s="3"/>
      <c r="C109" s="3" t="s">
        <v>7</v>
      </c>
      <c r="D109" s="5"/>
      <c r="E109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18" customWidth="1"/>
    <col min="2" max="2" width="9.28125" style="20" customWidth="1"/>
    <col min="3" max="3" width="36.7109375" style="20" customWidth="1"/>
    <col min="4" max="4" width="6.7109375" style="19" customWidth="1"/>
    <col min="5" max="5" width="6.7109375" style="20" customWidth="1"/>
    <col min="6" max="6" width="17.28125" style="20" bestFit="1" customWidth="1"/>
    <col min="7" max="7" width="20.421875" style="20" bestFit="1" customWidth="1"/>
    <col min="8" max="8" width="17.00390625" style="20" bestFit="1" customWidth="1"/>
    <col min="9" max="9" width="20.28125" style="20" bestFit="1" customWidth="1"/>
    <col min="10" max="10" width="16.28125" style="20" bestFit="1" customWidth="1"/>
    <col min="11" max="16384" width="9.140625" style="20" customWidth="1"/>
  </cols>
  <sheetData>
    <row r="1" spans="1:11" s="17" customFormat="1" ht="26.25">
      <c r="A1" s="23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6" t="s">
        <v>142</v>
      </c>
      <c r="G1" s="26" t="s">
        <v>143</v>
      </c>
      <c r="H1" s="26" t="s">
        <v>144</v>
      </c>
      <c r="I1" s="26" t="s">
        <v>145</v>
      </c>
      <c r="J1" s="26" t="s">
        <v>146</v>
      </c>
      <c r="K1" s="27"/>
    </row>
    <row r="2" spans="1:11" ht="26.25">
      <c r="A2" s="28">
        <v>1</v>
      </c>
      <c r="B2" s="29" t="s">
        <v>147</v>
      </c>
      <c r="C2" s="29" t="s">
        <v>148</v>
      </c>
      <c r="D2" s="30">
        <v>12</v>
      </c>
      <c r="E2" s="31" t="s">
        <v>13</v>
      </c>
      <c r="F2" s="32"/>
      <c r="G2" s="33"/>
      <c r="H2" s="33">
        <f>D2*F2</f>
        <v>0</v>
      </c>
      <c r="I2" s="33">
        <f>D2*G2</f>
        <v>0</v>
      </c>
      <c r="J2" s="33">
        <f>H2+I2</f>
        <v>0</v>
      </c>
      <c r="K2" s="31"/>
    </row>
    <row r="3" spans="8:10" ht="14.25">
      <c r="H3" s="21"/>
      <c r="I3" s="21"/>
      <c r="J3" s="21"/>
    </row>
    <row r="4" spans="1:10" ht="26.25">
      <c r="A4" s="28">
        <v>2</v>
      </c>
      <c r="B4" s="29" t="s">
        <v>147</v>
      </c>
      <c r="C4" s="29" t="s">
        <v>149</v>
      </c>
      <c r="D4" s="30">
        <v>1</v>
      </c>
      <c r="E4" s="31" t="s">
        <v>13</v>
      </c>
      <c r="F4" s="31"/>
      <c r="G4" s="31"/>
      <c r="H4" s="33">
        <f aca="true" t="shared" si="0" ref="H4:H10">D4*F4</f>
        <v>0</v>
      </c>
      <c r="I4" s="33">
        <f aca="true" t="shared" si="1" ref="I4:I10">D4*G4</f>
        <v>0</v>
      </c>
      <c r="J4" s="33">
        <f aca="true" t="shared" si="2" ref="J4:J10">H4+I4</f>
        <v>0</v>
      </c>
    </row>
    <row r="5" spans="1:10" ht="14.25">
      <c r="A5" s="28"/>
      <c r="B5" s="31"/>
      <c r="H5" s="21"/>
      <c r="I5" s="21"/>
      <c r="J5" s="21"/>
    </row>
    <row r="6" spans="1:10" s="31" customFormat="1" ht="26.25">
      <c r="A6" s="28">
        <v>3</v>
      </c>
      <c r="B6" s="29" t="s">
        <v>147</v>
      </c>
      <c r="C6" s="29" t="s">
        <v>150</v>
      </c>
      <c r="D6" s="30">
        <v>3</v>
      </c>
      <c r="E6" s="31" t="s">
        <v>13</v>
      </c>
      <c r="H6" s="33">
        <f t="shared" si="0"/>
        <v>0</v>
      </c>
      <c r="I6" s="33">
        <f t="shared" si="1"/>
        <v>0</v>
      </c>
      <c r="J6" s="33">
        <f t="shared" si="2"/>
        <v>0</v>
      </c>
    </row>
    <row r="7" spans="1:10" ht="14.25">
      <c r="A7" s="28"/>
      <c r="B7" s="31"/>
      <c r="H7" s="21"/>
      <c r="I7" s="21"/>
      <c r="J7" s="21"/>
    </row>
    <row r="8" spans="1:10" ht="26.25">
      <c r="A8" s="28">
        <v>4</v>
      </c>
      <c r="B8" s="29" t="s">
        <v>147</v>
      </c>
      <c r="C8" s="29" t="s">
        <v>151</v>
      </c>
      <c r="D8" s="30">
        <v>1</v>
      </c>
      <c r="E8" s="31" t="s">
        <v>13</v>
      </c>
      <c r="F8" s="31"/>
      <c r="G8" s="31"/>
      <c r="H8" s="33">
        <f t="shared" si="0"/>
        <v>0</v>
      </c>
      <c r="I8" s="33">
        <f t="shared" si="1"/>
        <v>0</v>
      </c>
      <c r="J8" s="33">
        <f t="shared" si="2"/>
        <v>0</v>
      </c>
    </row>
    <row r="9" spans="1:10" ht="14.25">
      <c r="A9" s="28"/>
      <c r="B9" s="31"/>
      <c r="C9" s="31"/>
      <c r="D9" s="30"/>
      <c r="E9" s="31"/>
      <c r="F9" s="31"/>
      <c r="G9" s="31"/>
      <c r="H9" s="33"/>
      <c r="I9" s="33"/>
      <c r="J9" s="33"/>
    </row>
    <row r="10" spans="1:10" ht="26.25">
      <c r="A10" s="28">
        <v>5</v>
      </c>
      <c r="B10" s="29" t="s">
        <v>147</v>
      </c>
      <c r="C10" s="29" t="s">
        <v>152</v>
      </c>
      <c r="D10" s="30">
        <v>1</v>
      </c>
      <c r="E10" s="31" t="s">
        <v>13</v>
      </c>
      <c r="F10" s="31"/>
      <c r="G10" s="31"/>
      <c r="H10" s="33">
        <f t="shared" si="0"/>
        <v>0</v>
      </c>
      <c r="I10" s="33">
        <f t="shared" si="1"/>
        <v>0</v>
      </c>
      <c r="J10" s="33">
        <f t="shared" si="2"/>
        <v>0</v>
      </c>
    </row>
    <row r="11" spans="2:10" ht="14.25">
      <c r="B11" s="31"/>
      <c r="C11" s="31"/>
      <c r="D11" s="30"/>
      <c r="E11" s="31"/>
      <c r="F11" s="31"/>
      <c r="G11" s="31"/>
      <c r="H11" s="33"/>
      <c r="I11" s="33"/>
      <c r="J11" s="33"/>
    </row>
    <row r="12" spans="2:10" ht="12.75">
      <c r="B12" s="31"/>
      <c r="C12" s="31"/>
      <c r="D12" s="30"/>
      <c r="E12" s="31"/>
      <c r="F12" s="31"/>
      <c r="G12" s="31"/>
      <c r="H12" s="31"/>
      <c r="I12" s="31"/>
      <c r="J12" s="31"/>
    </row>
    <row r="13" spans="1:10" s="22" customFormat="1" ht="12.75">
      <c r="A13" s="16"/>
      <c r="B13" s="24"/>
      <c r="C13" s="24" t="s">
        <v>7</v>
      </c>
      <c r="D13" s="25"/>
      <c r="E13" s="24"/>
      <c r="F13" s="34"/>
      <c r="G13" s="34"/>
      <c r="H13" s="34"/>
      <c r="I13" s="34"/>
      <c r="J13" s="34">
        <f>SUM(J2:J10)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Tervezés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Vetusinszki Péter</dc:creator>
  <cp:keywords/>
  <dc:description/>
  <cp:lastModifiedBy>Atilla</cp:lastModifiedBy>
  <dcterms:created xsi:type="dcterms:W3CDTF">2016-04-27T16:11:48Z</dcterms:created>
  <dcterms:modified xsi:type="dcterms:W3CDTF">2017-11-22T07:48:27Z</dcterms:modified>
  <cp:category/>
  <cp:version/>
  <cp:contentType/>
  <cp:contentStatus/>
</cp:coreProperties>
</file>